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Аркуш1" sheetId="1" r:id="rId1"/>
  </sheets>
  <definedNames>
    <definedName name="_xlnm.Print_Area" localSheetId="0">Аркуш1!$B$1:$O$24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/>
  <c r="K22" i="1"/>
  <c r="L22" i="1"/>
  <c r="M22" i="1"/>
  <c r="H22" i="1"/>
  <c r="N11" i="1" l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N20" i="1"/>
  <c r="O20" i="1" s="1"/>
  <c r="N21" i="1"/>
  <c r="O21" i="1" s="1"/>
  <c r="O10" i="1"/>
  <c r="O19" i="1" l="1"/>
  <c r="O22" i="1" s="1"/>
  <c r="N22" i="1"/>
</calcChain>
</file>

<file path=xl/sharedStrings.xml><?xml version="1.0" encoding="utf-8"?>
<sst xmlns="http://schemas.openxmlformats.org/spreadsheetml/2006/main" count="38" uniqueCount="37">
  <si>
    <t>№ п/п</t>
  </si>
  <si>
    <t>Адреса будинків</t>
  </si>
  <si>
    <t>Марка і діаметр  лічильника теплової енергії, що знаходиться на абонентному обліку</t>
  </si>
  <si>
    <t xml:space="preserve"> Марка лічильника, на який відбуватиметься заміна лічильника, що вийшов з ладу і не підлягає ремонту </t>
  </si>
  <si>
    <t>Фабрична 1а</t>
  </si>
  <si>
    <t>MULTIDATA d65</t>
  </si>
  <si>
    <t>СВТУ-11ТRР ВТ d65</t>
  </si>
  <si>
    <t>Мазепи 13/15</t>
  </si>
  <si>
    <t>СВТУ-11ТRР ВТ  d65</t>
  </si>
  <si>
    <t>Мазепи 17/19</t>
  </si>
  <si>
    <t>SKS -3 d50</t>
  </si>
  <si>
    <t>Набережна,4 (1-й ввід)</t>
  </si>
  <si>
    <t>СВТУ-11Т d32</t>
  </si>
  <si>
    <t>Набережна,4 (2-й ввід)</t>
  </si>
  <si>
    <t>Набережна,14</t>
  </si>
  <si>
    <t>Набережна,6</t>
  </si>
  <si>
    <t>SKS -3 d25</t>
  </si>
  <si>
    <t>Оболонна,2-в</t>
  </si>
  <si>
    <t>MULTIDATA d80</t>
  </si>
  <si>
    <t>Пугачова,4</t>
  </si>
  <si>
    <t>Пугачова,9 (1-й ввід)</t>
  </si>
  <si>
    <t>Пугачова,9 (2-й ввід)</t>
  </si>
  <si>
    <t>Шевченка,50</t>
  </si>
  <si>
    <t>Загальна кількість приміщень  в будинку   всього</t>
  </si>
  <si>
    <t>всього</t>
  </si>
  <si>
    <t>Розмір внеску за заміну вузла  комерційного обліку з розрахунку на одне приміщення в місяць           (грн. з ПДВ)</t>
  </si>
  <si>
    <t>Розмір внеску за обслуговуння вузла  комерційного обліку з розрахунку на одне приміщення в місяць  (грн. з ПДВ)</t>
  </si>
  <si>
    <t>Розмір внеску за встановлення вузла  комерційного обліку з розрахунку на одне приміщення в місяць            (грн. з ПДВ)</t>
  </si>
  <si>
    <t>Разом за місяць   (грн. з ПДВ)</t>
  </si>
  <si>
    <t>За квартал (грн. з ПДВ)</t>
  </si>
  <si>
    <t xml:space="preserve">КП КОР "Переяслав - Хмельницьктепломережа" повідомляє споживачів міста про намір встановити вузли </t>
  </si>
  <si>
    <t xml:space="preserve">комерційного обліку (лічильники) теплової енергії за вказаними нижче адресами та надає інформацію про розмір </t>
  </si>
  <si>
    <t>(розраховані згідно наказу Мінрегіону від 05.06.18 № 129)</t>
  </si>
  <si>
    <t xml:space="preserve">внесків за встановлення, обслуговування, заміну вузлів  комерційного обліку </t>
  </si>
  <si>
    <t>В порядку і на виконання вимог Закону України "Про комерційний облік теплової енергії та водопостачання",</t>
  </si>
  <si>
    <t xml:space="preserve">Письмові звернення з приводу встановлення лічильників та розрахунків можливо подати протягом двох місяців на електронну </t>
  </si>
  <si>
    <t>пошту підприємства (з ЕЦП): teplo_phm@ukr.net або надіслати за адресою: м. Переяслав-Хмельницький, вул. І.Мазепи,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</si>
</sst>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2" fontId="1" fillId="0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/>
    <xf numFmtId="0" fontId="1" fillId="0" borderId="2" xfId="0" applyFont="1" applyBorder="1" applyAlignment="1">
      <alignment horizontal="left"/>
    </xf>
    <xf numFmtId="1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/>
    <xf numFmtId="1" fontId="1" fillId="0" borderId="2" xfId="0" applyNumberFormat="1" applyFont="1" applyFill="1" applyBorder="1"/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tabSelected="1" zoomScaleNormal="100" workbookViewId="0"/>
  </sheetViews>
  <sheetFormatPr defaultRowHeight="15" x14ac:dyDescent="0.25"/>
  <cols>
    <col min="2" max="2" width="3.7109375" customWidth="1"/>
    <col min="3" max="3" width="28.42578125" customWidth="1"/>
    <col min="4" max="6" width="0" hidden="1" customWidth="1"/>
    <col min="7" max="7" width="1.85546875" hidden="1" customWidth="1"/>
    <col min="8" max="8" width="12.7109375" customWidth="1"/>
    <col min="9" max="10" width="0" hidden="1" customWidth="1"/>
    <col min="11" max="11" width="18.28515625" customWidth="1"/>
    <col min="12" max="12" width="19.42578125" customWidth="1"/>
    <col min="13" max="13" width="18.140625" customWidth="1"/>
    <col min="14" max="14" width="12" customWidth="1"/>
    <col min="15" max="15" width="11.7109375" customWidth="1"/>
  </cols>
  <sheetData>
    <row r="1" spans="2:15" ht="16.5" x14ac:dyDescent="0.25">
      <c r="B1" s="35" t="s">
        <v>34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2:15" ht="16.5" x14ac:dyDescent="0.25">
      <c r="B2" s="35" t="s">
        <v>30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6.5" x14ac:dyDescent="0.25">
      <c r="B3" s="35" t="s">
        <v>31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ht="16.5" x14ac:dyDescent="0.25">
      <c r="B4" s="35" t="s">
        <v>33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2:15" ht="16.5" x14ac:dyDescent="0.25">
      <c r="B5" s="34" t="s">
        <v>32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4.45" customHeight="1" x14ac:dyDescent="0.25">
      <c r="B6" s="32" t="s">
        <v>0</v>
      </c>
      <c r="C6" s="33" t="s">
        <v>1</v>
      </c>
      <c r="D6" s="31" t="s">
        <v>23</v>
      </c>
      <c r="E6" s="31"/>
      <c r="F6" s="31"/>
      <c r="G6" s="31"/>
      <c r="H6" s="31"/>
      <c r="I6" s="31" t="s">
        <v>2</v>
      </c>
      <c r="J6" s="31" t="s">
        <v>3</v>
      </c>
      <c r="K6" s="31" t="s">
        <v>27</v>
      </c>
      <c r="L6" s="31" t="s">
        <v>26</v>
      </c>
      <c r="M6" s="31" t="s">
        <v>25</v>
      </c>
      <c r="N6" s="30" t="s">
        <v>28</v>
      </c>
      <c r="O6" s="30" t="s">
        <v>29</v>
      </c>
    </row>
    <row r="7" spans="2:15" ht="14.45" customHeight="1" x14ac:dyDescent="0.25">
      <c r="B7" s="32"/>
      <c r="C7" s="33"/>
      <c r="D7" s="31"/>
      <c r="E7" s="31"/>
      <c r="F7" s="31"/>
      <c r="G7" s="31"/>
      <c r="H7" s="31"/>
      <c r="I7" s="31"/>
      <c r="J7" s="31"/>
      <c r="K7" s="31"/>
      <c r="L7" s="31"/>
      <c r="M7" s="31"/>
      <c r="N7" s="30"/>
      <c r="O7" s="30"/>
    </row>
    <row r="8" spans="2:15" ht="114" customHeight="1" x14ac:dyDescent="0.25">
      <c r="B8" s="32"/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0"/>
      <c r="O8" s="30"/>
    </row>
    <row r="9" spans="2:15" ht="15.6" customHeight="1" x14ac:dyDescent="0.25">
      <c r="B9" s="1">
        <v>1</v>
      </c>
      <c r="C9" s="23">
        <v>2</v>
      </c>
      <c r="D9" s="2">
        <v>3</v>
      </c>
      <c r="E9" s="2">
        <v>4</v>
      </c>
      <c r="F9" s="2">
        <v>5</v>
      </c>
      <c r="G9" s="3">
        <v>6</v>
      </c>
      <c r="H9" s="3">
        <v>3</v>
      </c>
      <c r="I9" s="2">
        <v>4</v>
      </c>
      <c r="J9" s="2">
        <v>5</v>
      </c>
      <c r="K9" s="2">
        <v>4</v>
      </c>
      <c r="L9" s="2">
        <v>5</v>
      </c>
      <c r="M9" s="2">
        <v>6</v>
      </c>
      <c r="N9" s="12">
        <v>7</v>
      </c>
      <c r="O9" s="12">
        <v>8</v>
      </c>
    </row>
    <row r="10" spans="2:15" ht="16.149999999999999" customHeight="1" x14ac:dyDescent="0.25">
      <c r="B10" s="10">
        <v>1</v>
      </c>
      <c r="C10" s="24" t="s">
        <v>4</v>
      </c>
      <c r="D10" s="4">
        <v>57</v>
      </c>
      <c r="E10" s="4">
        <v>30</v>
      </c>
      <c r="F10" s="4">
        <v>2</v>
      </c>
      <c r="G10" s="5">
        <v>1</v>
      </c>
      <c r="H10" s="16">
        <v>90</v>
      </c>
      <c r="I10" s="13" t="s">
        <v>5</v>
      </c>
      <c r="J10" s="6" t="s">
        <v>6</v>
      </c>
      <c r="K10" s="6">
        <v>20.399999999999999</v>
      </c>
      <c r="L10" s="6">
        <v>8.36</v>
      </c>
      <c r="M10" s="6">
        <v>1.7</v>
      </c>
      <c r="N10" s="17">
        <v>30.46</v>
      </c>
      <c r="O10" s="17">
        <f>N10*3</f>
        <v>91.38</v>
      </c>
    </row>
    <row r="11" spans="2:15" ht="18.600000000000001" customHeight="1" x14ac:dyDescent="0.25">
      <c r="B11" s="10">
        <v>2</v>
      </c>
      <c r="C11" s="24" t="s">
        <v>7</v>
      </c>
      <c r="D11" s="4">
        <v>67</v>
      </c>
      <c r="E11" s="4">
        <v>40</v>
      </c>
      <c r="F11" s="4">
        <v>2</v>
      </c>
      <c r="G11" s="5">
        <v>0</v>
      </c>
      <c r="H11" s="16">
        <v>70</v>
      </c>
      <c r="I11" s="6" t="s">
        <v>5</v>
      </c>
      <c r="J11" s="6" t="s">
        <v>8</v>
      </c>
      <c r="K11" s="7">
        <v>28.28</v>
      </c>
      <c r="L11" s="7">
        <v>10.74</v>
      </c>
      <c r="M11" s="7">
        <v>2.36</v>
      </c>
      <c r="N11" s="17">
        <f t="shared" ref="N11:N21" si="0">K11+L11+M11</f>
        <v>41.38</v>
      </c>
      <c r="O11" s="17">
        <f t="shared" ref="O11:O20" si="1">N11*3</f>
        <v>124.14000000000001</v>
      </c>
    </row>
    <row r="12" spans="2:15" ht="15.6" customHeight="1" x14ac:dyDescent="0.25">
      <c r="B12" s="11">
        <v>3</v>
      </c>
      <c r="C12" s="15" t="s">
        <v>9</v>
      </c>
      <c r="D12" s="8">
        <v>51</v>
      </c>
      <c r="E12" s="8">
        <v>18</v>
      </c>
      <c r="F12" s="8">
        <v>0</v>
      </c>
      <c r="G12" s="25">
        <v>1</v>
      </c>
      <c r="H12" s="18">
        <v>90</v>
      </c>
      <c r="I12" s="7" t="s">
        <v>10</v>
      </c>
      <c r="J12" s="7"/>
      <c r="K12" s="7">
        <v>22.78</v>
      </c>
      <c r="L12" s="7">
        <v>8.36</v>
      </c>
      <c r="M12" s="7">
        <v>1.84</v>
      </c>
      <c r="N12" s="17">
        <f t="shared" si="0"/>
        <v>32.980000000000004</v>
      </c>
      <c r="O12" s="17">
        <f t="shared" si="1"/>
        <v>98.940000000000012</v>
      </c>
    </row>
    <row r="13" spans="2:15" ht="15.6" customHeight="1" x14ac:dyDescent="0.25">
      <c r="B13" s="11">
        <v>4</v>
      </c>
      <c r="C13" s="15" t="s">
        <v>11</v>
      </c>
      <c r="D13" s="8">
        <v>14</v>
      </c>
      <c r="E13" s="8">
        <v>0</v>
      </c>
      <c r="F13" s="8">
        <v>0</v>
      </c>
      <c r="G13" s="25">
        <v>0</v>
      </c>
      <c r="H13" s="18">
        <v>45</v>
      </c>
      <c r="I13" s="9" t="s">
        <v>12</v>
      </c>
      <c r="J13" s="7"/>
      <c r="K13" s="6">
        <v>45.38</v>
      </c>
      <c r="L13" s="7">
        <v>16.71</v>
      </c>
      <c r="M13" s="7">
        <v>3.54</v>
      </c>
      <c r="N13" s="17">
        <f t="shared" si="0"/>
        <v>65.63000000000001</v>
      </c>
      <c r="O13" s="17">
        <f t="shared" si="1"/>
        <v>196.89000000000004</v>
      </c>
    </row>
    <row r="14" spans="2:15" ht="15.6" customHeight="1" x14ac:dyDescent="0.25">
      <c r="B14" s="11">
        <v>5</v>
      </c>
      <c r="C14" s="15" t="s">
        <v>13</v>
      </c>
      <c r="D14" s="8">
        <v>9</v>
      </c>
      <c r="E14" s="8">
        <v>4</v>
      </c>
      <c r="F14" s="8">
        <v>0</v>
      </c>
      <c r="G14" s="25">
        <v>0</v>
      </c>
      <c r="H14" s="18">
        <v>45</v>
      </c>
      <c r="I14" s="9"/>
      <c r="J14" s="9"/>
      <c r="K14" s="7">
        <v>45.38</v>
      </c>
      <c r="L14" s="7">
        <v>16.71</v>
      </c>
      <c r="M14" s="7">
        <v>3.54</v>
      </c>
      <c r="N14" s="17">
        <f t="shared" si="0"/>
        <v>65.63000000000001</v>
      </c>
      <c r="O14" s="17">
        <f t="shared" si="1"/>
        <v>196.89000000000004</v>
      </c>
    </row>
    <row r="15" spans="2:15" ht="15.6" customHeight="1" x14ac:dyDescent="0.25">
      <c r="B15" s="10">
        <v>6</v>
      </c>
      <c r="C15" s="26" t="s">
        <v>14</v>
      </c>
      <c r="D15" s="8">
        <v>4</v>
      </c>
      <c r="E15" s="8">
        <v>8</v>
      </c>
      <c r="F15" s="8">
        <v>0</v>
      </c>
      <c r="G15" s="25">
        <v>0</v>
      </c>
      <c r="H15" s="18">
        <v>80</v>
      </c>
      <c r="I15" s="9"/>
      <c r="J15" s="9"/>
      <c r="K15" s="7">
        <v>25.72</v>
      </c>
      <c r="L15" s="7">
        <v>9.39</v>
      </c>
      <c r="M15" s="7">
        <v>2.06</v>
      </c>
      <c r="N15" s="17">
        <f t="shared" si="0"/>
        <v>37.17</v>
      </c>
      <c r="O15" s="17">
        <f t="shared" si="1"/>
        <v>111.51</v>
      </c>
    </row>
    <row r="16" spans="2:15" ht="15.6" customHeight="1" x14ac:dyDescent="0.25">
      <c r="B16" s="11">
        <v>7</v>
      </c>
      <c r="C16" s="15" t="s">
        <v>15</v>
      </c>
      <c r="D16" s="8">
        <v>12</v>
      </c>
      <c r="E16" s="8">
        <v>0</v>
      </c>
      <c r="F16" s="8">
        <v>3</v>
      </c>
      <c r="G16" s="25">
        <v>1</v>
      </c>
      <c r="H16" s="18">
        <v>80</v>
      </c>
      <c r="I16" s="7" t="s">
        <v>16</v>
      </c>
      <c r="J16" s="7"/>
      <c r="K16" s="7">
        <v>22.97</v>
      </c>
      <c r="L16" s="7">
        <v>9.39</v>
      </c>
      <c r="M16" s="7">
        <v>2.06</v>
      </c>
      <c r="N16" s="17">
        <f t="shared" si="0"/>
        <v>34.42</v>
      </c>
      <c r="O16" s="17">
        <f t="shared" si="1"/>
        <v>103.26</v>
      </c>
    </row>
    <row r="17" spans="2:15" ht="16.899999999999999" customHeight="1" x14ac:dyDescent="0.25">
      <c r="B17" s="11">
        <v>8</v>
      </c>
      <c r="C17" s="15" t="s">
        <v>17</v>
      </c>
      <c r="D17" s="4">
        <v>22</v>
      </c>
      <c r="E17" s="4">
        <v>43</v>
      </c>
      <c r="F17" s="4">
        <v>0</v>
      </c>
      <c r="G17" s="5">
        <v>0</v>
      </c>
      <c r="H17" s="16">
        <v>117</v>
      </c>
      <c r="I17" s="6" t="s">
        <v>18</v>
      </c>
      <c r="J17" s="6"/>
      <c r="K17" s="7">
        <v>19.079999999999998</v>
      </c>
      <c r="L17" s="7">
        <v>6.43</v>
      </c>
      <c r="M17" s="7">
        <v>1.42</v>
      </c>
      <c r="N17" s="17">
        <f t="shared" si="0"/>
        <v>26.93</v>
      </c>
      <c r="O17" s="17">
        <f t="shared" si="1"/>
        <v>80.789999999999992</v>
      </c>
    </row>
    <row r="18" spans="2:15" ht="15.6" customHeight="1" x14ac:dyDescent="0.25">
      <c r="B18" s="11">
        <v>9</v>
      </c>
      <c r="C18" s="15" t="s">
        <v>19</v>
      </c>
      <c r="D18" s="8">
        <v>4</v>
      </c>
      <c r="E18" s="8">
        <v>0</v>
      </c>
      <c r="F18" s="8">
        <v>0</v>
      </c>
      <c r="G18" s="25">
        <v>0</v>
      </c>
      <c r="H18" s="18">
        <v>117</v>
      </c>
      <c r="I18" s="9"/>
      <c r="J18" s="9"/>
      <c r="K18" s="7">
        <v>16.48</v>
      </c>
      <c r="L18" s="7">
        <v>6.43</v>
      </c>
      <c r="M18" s="7">
        <v>1.42</v>
      </c>
      <c r="N18" s="17">
        <f t="shared" si="0"/>
        <v>24.33</v>
      </c>
      <c r="O18" s="17">
        <f t="shared" si="1"/>
        <v>72.989999999999995</v>
      </c>
    </row>
    <row r="19" spans="2:15" ht="15.6" customHeight="1" x14ac:dyDescent="0.25">
      <c r="B19" s="10">
        <v>10</v>
      </c>
      <c r="C19" s="27" t="s">
        <v>20</v>
      </c>
      <c r="D19" s="14"/>
      <c r="E19" s="14"/>
      <c r="F19" s="14"/>
      <c r="G19" s="14"/>
      <c r="H19" s="19">
        <v>45</v>
      </c>
      <c r="I19" s="14"/>
      <c r="J19" s="14"/>
      <c r="K19" s="6">
        <v>41.13</v>
      </c>
      <c r="L19" s="20">
        <v>16.71</v>
      </c>
      <c r="M19" s="21">
        <v>3.54</v>
      </c>
      <c r="N19" s="17">
        <f t="shared" si="0"/>
        <v>61.38</v>
      </c>
      <c r="O19" s="17">
        <f t="shared" si="1"/>
        <v>184.14000000000001</v>
      </c>
    </row>
    <row r="20" spans="2:15" ht="15.6" customHeight="1" x14ac:dyDescent="0.25">
      <c r="B20" s="11">
        <v>11</v>
      </c>
      <c r="C20" s="27" t="s">
        <v>21</v>
      </c>
      <c r="D20" s="14"/>
      <c r="E20" s="14"/>
      <c r="F20" s="14"/>
      <c r="G20" s="14"/>
      <c r="H20" s="19">
        <v>45</v>
      </c>
      <c r="I20" s="14"/>
      <c r="J20" s="14"/>
      <c r="K20" s="7">
        <v>41.13</v>
      </c>
      <c r="L20" s="20">
        <v>16.71</v>
      </c>
      <c r="M20" s="21">
        <v>3.54</v>
      </c>
      <c r="N20" s="17">
        <f t="shared" si="0"/>
        <v>61.38</v>
      </c>
      <c r="O20" s="17">
        <f t="shared" si="1"/>
        <v>184.14000000000001</v>
      </c>
    </row>
    <row r="21" spans="2:15" ht="15.6" customHeight="1" x14ac:dyDescent="0.25">
      <c r="B21" s="11">
        <v>12</v>
      </c>
      <c r="C21" s="15" t="s">
        <v>22</v>
      </c>
      <c r="D21" s="14"/>
      <c r="E21" s="14"/>
      <c r="F21" s="14"/>
      <c r="G21" s="14"/>
      <c r="H21" s="14">
        <v>120</v>
      </c>
      <c r="I21" s="14"/>
      <c r="J21" s="14"/>
      <c r="K21" s="6">
        <v>17.41</v>
      </c>
      <c r="L21" s="20">
        <v>6.27</v>
      </c>
      <c r="M21" s="21">
        <v>1.28</v>
      </c>
      <c r="N21" s="17">
        <f t="shared" si="0"/>
        <v>24.96</v>
      </c>
      <c r="O21" s="17">
        <f t="shared" ref="O21" si="2">N21*3</f>
        <v>74.88</v>
      </c>
    </row>
    <row r="22" spans="2:15" ht="15.75" x14ac:dyDescent="0.25">
      <c r="B22" s="11"/>
      <c r="C22" s="15" t="s">
        <v>24</v>
      </c>
      <c r="D22" s="14"/>
      <c r="E22" s="14"/>
      <c r="F22" s="14"/>
      <c r="G22" s="14"/>
      <c r="H22" s="19">
        <f>SUM(H10:H21)</f>
        <v>944</v>
      </c>
      <c r="I22" s="19">
        <f t="shared" ref="I22:M22" si="3">SUM(I10:I21)</f>
        <v>0</v>
      </c>
      <c r="J22" s="19">
        <f t="shared" si="3"/>
        <v>0</v>
      </c>
      <c r="K22" s="21">
        <f t="shared" si="3"/>
        <v>346.14000000000004</v>
      </c>
      <c r="L22" s="21">
        <f t="shared" si="3"/>
        <v>132.21000000000004</v>
      </c>
      <c r="M22" s="21">
        <f t="shared" si="3"/>
        <v>28.300000000000004</v>
      </c>
      <c r="N22" s="21">
        <f t="shared" ref="N22" si="4">SUM(N10:N21)</f>
        <v>506.65000000000003</v>
      </c>
      <c r="O22" s="21">
        <f t="shared" ref="O22" si="5">SUM(O10:O21)</f>
        <v>1519.9500000000003</v>
      </c>
    </row>
    <row r="23" spans="2:15" ht="15.6" customHeight="1" x14ac:dyDescent="0.25">
      <c r="B23" s="28" t="s">
        <v>35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2:15" ht="15.6" customHeight="1" x14ac:dyDescent="0.25">
      <c r="B24" s="29" t="s">
        <v>36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2:15" ht="18.75" x14ac:dyDescent="0.3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</sheetData>
  <mergeCells count="17">
    <mergeCell ref="B5:O5"/>
    <mergeCell ref="B1:O1"/>
    <mergeCell ref="B2:O2"/>
    <mergeCell ref="B3:O3"/>
    <mergeCell ref="B4:O4"/>
    <mergeCell ref="B23:O23"/>
    <mergeCell ref="B24:O24"/>
    <mergeCell ref="N6:N8"/>
    <mergeCell ref="O6:O8"/>
    <mergeCell ref="L6:L8"/>
    <mergeCell ref="M6:M8"/>
    <mergeCell ref="K6:K8"/>
    <mergeCell ref="B6:B8"/>
    <mergeCell ref="C6:C8"/>
    <mergeCell ref="D6:H8"/>
    <mergeCell ref="I6:I8"/>
    <mergeCell ref="J6:J8"/>
  </mergeCells>
  <printOptions horizontalCentered="1"/>
  <pageMargins left="0.82677165354330717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2019-08-21T11:49:36Z</dcterms:modified>
</cp:coreProperties>
</file>